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OA 3ER. TRIMESTRE 2025.1\Oficina Libre Acceso a la Informacion\CARGAR EN AGOSTO\"/>
    </mc:Choice>
  </mc:AlternateContent>
  <bookViews>
    <workbookView xWindow="-105" yWindow="-105" windowWidth="19425" windowHeight="10425" activeTab="1"/>
  </bookViews>
  <sheets>
    <sheet name="DEUDA AL 31 DE AGOSTO" sheetId="1" r:id="rId1"/>
    <sheet name="OBLIGACIONES  AL 31 DE AGOSTO" sheetId="3" r:id="rId2"/>
  </sheets>
  <externalReferences>
    <externalReference r:id="rId3"/>
  </externalReferences>
  <definedNames>
    <definedName name="JULIA" localSheetId="1">#REF!</definedName>
    <definedName name="JULIA">#REF!</definedName>
    <definedName name="NOMBRE" localSheetId="1">#REF!</definedName>
    <definedName name="NOMBRE">#REF!</definedName>
    <definedName name="ORS" localSheetId="1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" l="1"/>
  <c r="F16" i="1"/>
  <c r="F24" i="1" l="1"/>
  <c r="F12" i="1"/>
  <c r="F14" i="1"/>
  <c r="F18" i="3" l="1"/>
  <c r="F10" i="1" l="1"/>
  <c r="F25" i="1" s="1"/>
</calcChain>
</file>

<file path=xl/sharedStrings.xml><?xml version="1.0" encoding="utf-8"?>
<sst xmlns="http://schemas.openxmlformats.org/spreadsheetml/2006/main" count="65" uniqueCount="39">
  <si>
    <t>REPUBLICA DOMINICANA</t>
  </si>
  <si>
    <t>SERVICO NACIONAL DE SALUD</t>
  </si>
  <si>
    <t>HOSPITAL MUNICIPAL HONDO VALLE</t>
  </si>
  <si>
    <t xml:space="preserve"> FECHA </t>
  </si>
  <si>
    <t xml:space="preserve">NO. DE ORDEN DE COMPRA </t>
  </si>
  <si>
    <t xml:space="preserve">NO.  NCF O 
De Factura </t>
  </si>
  <si>
    <t>CONCEPTO</t>
  </si>
  <si>
    <t>VALOR</t>
  </si>
  <si>
    <t>SUBTOTAL</t>
  </si>
  <si>
    <t>TOTAL DEUDA</t>
  </si>
  <si>
    <t>CERTIFICO CORRECTO</t>
  </si>
  <si>
    <t>DRA BENITA DIAZ MONTERO</t>
  </si>
  <si>
    <t>DIRECTORA</t>
  </si>
  <si>
    <t xml:space="preserve">ENC. DE COMPRA </t>
  </si>
  <si>
    <t>LIC SAIDA MARTHA DE OLEO MONTERO</t>
  </si>
  <si>
    <t>ADMINISTRADORA</t>
  </si>
  <si>
    <t>FERRETERIA CORCINO SRL</t>
  </si>
  <si>
    <t>MATERIALES ELECTRICOS</t>
  </si>
  <si>
    <t xml:space="preserve">INTERESADO 
O SUPLIDOR </t>
  </si>
  <si>
    <t>PEPELERIA FRANCISCO</t>
  </si>
  <si>
    <t>COMPRA COMPUTADORAS</t>
  </si>
  <si>
    <t>CARLENIS VICENTE MORILLO</t>
  </si>
  <si>
    <t>B1500000078</t>
  </si>
  <si>
    <t>B1500000624</t>
  </si>
  <si>
    <t>43</t>
  </si>
  <si>
    <t>59</t>
  </si>
  <si>
    <t>LISTADOS DE DEUDAS PENDIENTES DE PAGO EN CURSO AL 31 DE AGOSTO 2025</t>
  </si>
  <si>
    <t>CLARO CODETEL</t>
  </si>
  <si>
    <t>Servicios de internet</t>
  </si>
  <si>
    <t>E450000088154</t>
  </si>
  <si>
    <t>MARIA LUZ FELIZ</t>
  </si>
  <si>
    <t>SERVICIOS TECNICOS PROFESIONALES</t>
  </si>
  <si>
    <t>Impuestos y retenciones a pagar a corto plazo 
sujetos a depuración</t>
  </si>
  <si>
    <t>DGII</t>
  </si>
  <si>
    <t>COLABORADORES</t>
  </si>
  <si>
    <t>Aprovisionamiento de incentivos</t>
  </si>
  <si>
    <t>BENITA DIAZ MONTERO</t>
  </si>
  <si>
    <t>SAIDA MARTHA DE OLEO MONTERO</t>
  </si>
  <si>
    <t>VIATICO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</si>
</sst>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&quot;RD$&quot;* #,##0.00_);_(&quot;RD$&quot;* \(#,##0.00\);_(&quot;RD$&quot;* &quot;-&quot;??_);_(@_)"/>
  </numFmts>
  <fonts count="3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  <font>
      <i/>
      <sz val="10"/>
      <name val="Arial"/>
      <family val="2"/>
    </font>
    <font>
      <sz val="10"/>
      <name val="Arial"/>
      <family val="2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Arial"/>
      <family val="2"/>
    </font>
    <font>
      <sz val="12"/>
      <name val="Arial"/>
      <family val="2"/>
    </font>
    <font>
      <b/>
      <sz val="10"/>
      <color indexed="63"/>
      <name val="Arial"/>
      <family val="2"/>
    </font>
    <font>
      <b/>
      <sz val="12"/>
      <color indexed="63"/>
      <name val="Arial"/>
      <family val="2"/>
    </font>
    <font>
      <sz val="12"/>
      <color theme="1"/>
      <name val="Calibri"/>
      <family val="2"/>
      <scheme val="minor"/>
    </font>
    <font>
      <sz val="12"/>
      <color indexed="63"/>
      <name val="Arial"/>
      <family val="2"/>
    </font>
    <font>
      <b/>
      <i/>
      <sz val="12"/>
      <name val="Arial"/>
      <family val="2"/>
    </font>
    <font>
      <b/>
      <sz val="9"/>
      <color indexed="63"/>
      <name val="Arial"/>
      <family val="2"/>
    </font>
    <font>
      <sz val="8"/>
      <color indexed="63"/>
      <name val="Arial"/>
      <family val="2"/>
    </font>
    <font>
      <sz val="10"/>
      <color indexed="63"/>
      <name val="Arial"/>
      <family val="2"/>
    </font>
    <font>
      <sz val="12"/>
      <color theme="1"/>
      <name val="Calibri Light"/>
      <family val="1"/>
      <scheme val="major"/>
    </font>
    <font>
      <sz val="12"/>
      <color indexed="8"/>
      <name val="Calibri Light"/>
      <family val="1"/>
      <scheme val="maj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165" fontId="2" fillId="0" borderId="0" applyFont="0" applyFill="0" applyBorder="0" applyAlignment="0" applyProtection="0"/>
    <xf numFmtId="0" fontId="10" fillId="0" borderId="0"/>
    <xf numFmtId="164" fontId="8" fillId="0" borderId="0" applyFont="0" applyFill="0" applyBorder="0" applyAlignment="0" applyProtection="0"/>
    <xf numFmtId="0" fontId="31" fillId="0" borderId="0">
      <alignment vertical="top"/>
    </xf>
  </cellStyleXfs>
  <cellXfs count="76">
    <xf numFmtId="0" fontId="0" fillId="0" borderId="0" xfId="0"/>
    <xf numFmtId="0" fontId="3" fillId="0" borderId="0" xfId="3"/>
    <xf numFmtId="0" fontId="4" fillId="0" borderId="1" xfId="3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14" fontId="7" fillId="2" borderId="1" xfId="3" applyNumberFormat="1" applyFont="1" applyFill="1" applyBorder="1" applyAlignment="1">
      <alignment horizontal="left"/>
    </xf>
    <xf numFmtId="164" fontId="10" fillId="0" borderId="1" xfId="1" applyFont="1" applyFill="1" applyBorder="1" applyAlignment="1">
      <alignment horizontal="left" wrapText="1"/>
    </xf>
    <xf numFmtId="0" fontId="12" fillId="3" borderId="1" xfId="3" applyFont="1" applyFill="1" applyBorder="1"/>
    <xf numFmtId="0" fontId="13" fillId="0" borderId="1" xfId="3" applyFont="1" applyBorder="1"/>
    <xf numFmtId="49" fontId="13" fillId="0" borderId="1" xfId="3" applyNumberFormat="1" applyFont="1" applyBorder="1"/>
    <xf numFmtId="0" fontId="9" fillId="0" borderId="2" xfId="0" applyFont="1" applyBorder="1" applyAlignment="1">
      <alignment horizontal="left" vertical="center" wrapText="1"/>
    </xf>
    <xf numFmtId="0" fontId="13" fillId="3" borderId="1" xfId="3" applyFont="1" applyFill="1" applyBorder="1"/>
    <xf numFmtId="49" fontId="13" fillId="3" borderId="1" xfId="3" applyNumberFormat="1" applyFont="1" applyFill="1" applyBorder="1"/>
    <xf numFmtId="0" fontId="14" fillId="4" borderId="1" xfId="3" applyFont="1" applyFill="1" applyBorder="1"/>
    <xf numFmtId="49" fontId="14" fillId="4" borderId="1" xfId="3" applyNumberFormat="1" applyFont="1" applyFill="1" applyBorder="1"/>
    <xf numFmtId="0" fontId="14" fillId="4" borderId="1" xfId="3" applyFont="1" applyFill="1" applyBorder="1" applyAlignment="1">
      <alignment vertical="center"/>
    </xf>
    <xf numFmtId="166" fontId="14" fillId="4" borderId="1" xfId="3" applyNumberFormat="1" applyFont="1" applyFill="1" applyBorder="1" applyAlignment="1">
      <alignment horizontal="right"/>
    </xf>
    <xf numFmtId="0" fontId="15" fillId="2" borderId="0" xfId="3" applyFont="1" applyFill="1"/>
    <xf numFmtId="0" fontId="16" fillId="2" borderId="0" xfId="3" applyFont="1" applyFill="1"/>
    <xf numFmtId="166" fontId="16" fillId="2" borderId="0" xfId="3" applyNumberFormat="1" applyFont="1" applyFill="1"/>
    <xf numFmtId="0" fontId="15" fillId="0" borderId="0" xfId="3" applyFont="1"/>
    <xf numFmtId="164" fontId="17" fillId="0" borderId="0" xfId="1" applyFont="1"/>
    <xf numFmtId="10" fontId="15" fillId="0" borderId="0" xfId="2" applyNumberFormat="1" applyFont="1" applyBorder="1"/>
    <xf numFmtId="0" fontId="18" fillId="0" borderId="0" xfId="3" applyFont="1"/>
    <xf numFmtId="0" fontId="14" fillId="0" borderId="0" xfId="3" applyFont="1" applyAlignment="1">
      <alignment horizontal="center"/>
    </xf>
    <xf numFmtId="0" fontId="14" fillId="0" borderId="0" xfId="3" applyFont="1"/>
    <xf numFmtId="0" fontId="19" fillId="0" borderId="1" xfId="5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/>
    </xf>
    <xf numFmtId="14" fontId="15" fillId="2" borderId="1" xfId="3" applyNumberFormat="1" applyFont="1" applyFill="1" applyBorder="1" applyAlignment="1">
      <alignment horizontal="left"/>
    </xf>
    <xf numFmtId="49" fontId="15" fillId="2" borderId="1" xfId="3" applyNumberFormat="1" applyFont="1" applyFill="1" applyBorder="1" applyAlignment="1">
      <alignment horizontal="left"/>
    </xf>
    <xf numFmtId="0" fontId="23" fillId="0" borderId="1" xfId="3" applyFont="1" applyBorder="1"/>
    <xf numFmtId="49" fontId="16" fillId="0" borderId="0" xfId="3" applyNumberFormat="1" applyFont="1" applyAlignment="1">
      <alignment horizontal="left"/>
    </xf>
    <xf numFmtId="164" fontId="20" fillId="0" borderId="1" xfId="1" applyFont="1" applyFill="1" applyBorder="1" applyAlignment="1">
      <alignment horizontal="left" wrapText="1"/>
    </xf>
    <xf numFmtId="0" fontId="6" fillId="3" borderId="3" xfId="3" applyFont="1" applyFill="1" applyBorder="1"/>
    <xf numFmtId="49" fontId="23" fillId="0" borderId="1" xfId="3" applyNumberFormat="1" applyFont="1" applyBorder="1"/>
    <xf numFmtId="14" fontId="23" fillId="0" borderId="1" xfId="3" applyNumberFormat="1" applyFont="1" applyBorder="1"/>
    <xf numFmtId="14" fontId="16" fillId="0" borderId="1" xfId="3" applyNumberFormat="1" applyFont="1" applyBorder="1" applyAlignment="1">
      <alignment horizontal="left"/>
    </xf>
    <xf numFmtId="0" fontId="25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6" fillId="0" borderId="2" xfId="3" applyFont="1" applyBorder="1"/>
    <xf numFmtId="0" fontId="6" fillId="3" borderId="0" xfId="3" applyFont="1" applyFill="1"/>
    <xf numFmtId="49" fontId="6" fillId="3" borderId="0" xfId="3" applyNumberFormat="1" applyFont="1" applyFill="1"/>
    <xf numFmtId="164" fontId="6" fillId="3" borderId="3" xfId="1" applyFont="1" applyFill="1" applyBorder="1" applyAlignment="1">
      <alignment horizontal="center"/>
    </xf>
    <xf numFmtId="164" fontId="20" fillId="0" borderId="1" xfId="1" applyFont="1" applyFill="1" applyBorder="1"/>
    <xf numFmtId="14" fontId="11" fillId="2" borderId="1" xfId="3" applyNumberFormat="1" applyFont="1" applyFill="1" applyBorder="1" applyAlignment="1">
      <alignment horizontal="left"/>
    </xf>
    <xf numFmtId="49" fontId="11" fillId="0" borderId="1" xfId="3" applyNumberFormat="1" applyFont="1" applyBorder="1" applyAlignment="1">
      <alignment horizontal="left"/>
    </xf>
    <xf numFmtId="0" fontId="12" fillId="0" borderId="1" xfId="3" applyFont="1" applyBorder="1"/>
    <xf numFmtId="164" fontId="10" fillId="0" borderId="1" xfId="1" applyFont="1" applyFill="1" applyBorder="1"/>
    <xf numFmtId="0" fontId="20" fillId="0" borderId="1" xfId="5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/>
    </xf>
    <xf numFmtId="0" fontId="10" fillId="0" borderId="1" xfId="5" applyBorder="1" applyAlignment="1">
      <alignment horizontal="center" vertical="center" wrapText="1"/>
    </xf>
    <xf numFmtId="164" fontId="3" fillId="0" borderId="0" xfId="1" applyFont="1"/>
    <xf numFmtId="164" fontId="3" fillId="0" borderId="0" xfId="3" applyNumberFormat="1"/>
    <xf numFmtId="14" fontId="3" fillId="0" borderId="0" xfId="3" applyNumberFormat="1"/>
    <xf numFmtId="164" fontId="10" fillId="0" borderId="1" xfId="1" applyFont="1" applyFill="1" applyBorder="1" applyAlignment="1">
      <alignment horizontal="center" vertical="center" wrapText="1"/>
    </xf>
    <xf numFmtId="164" fontId="10" fillId="0" borderId="1" xfId="1" applyFont="1" applyFill="1" applyBorder="1" applyAlignment="1">
      <alignment horizontal="left"/>
    </xf>
    <xf numFmtId="164" fontId="12" fillId="3" borderId="1" xfId="1" applyFont="1" applyFill="1" applyBorder="1" applyAlignment="1">
      <alignment horizont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left" wrapText="1"/>
    </xf>
    <xf numFmtId="0" fontId="27" fillId="0" borderId="1" xfId="0" applyFont="1" applyBorder="1" applyAlignment="1">
      <alignment horizontal="left"/>
    </xf>
    <xf numFmtId="14" fontId="1" fillId="0" borderId="0" xfId="3" applyNumberFormat="1" applyFont="1"/>
    <xf numFmtId="14" fontId="13" fillId="2" borderId="1" xfId="3" applyNumberFormat="1" applyFont="1" applyFill="1" applyBorder="1" applyAlignment="1">
      <alignment horizontal="left"/>
    </xf>
    <xf numFmtId="0" fontId="28" fillId="0" borderId="1" xfId="0" applyFont="1" applyBorder="1" applyAlignment="1">
      <alignment horizontal="left"/>
    </xf>
    <xf numFmtId="4" fontId="3" fillId="0" borderId="0" xfId="3" applyNumberFormat="1"/>
    <xf numFmtId="0" fontId="18" fillId="0" borderId="0" xfId="3" applyFont="1" applyAlignment="1">
      <alignment horizontal="center"/>
    </xf>
    <xf numFmtId="0" fontId="14" fillId="0" borderId="0" xfId="3" applyFont="1" applyAlignment="1">
      <alignment horizontal="center"/>
    </xf>
    <xf numFmtId="0" fontId="5" fillId="0" borderId="0" xfId="3" applyFont="1" applyAlignment="1">
      <alignment horizontal="center"/>
    </xf>
    <xf numFmtId="164" fontId="29" fillId="0" borderId="0" xfId="6" applyFont="1"/>
    <xf numFmtId="0" fontId="24" fillId="0" borderId="1" xfId="0" applyFont="1" applyBorder="1" applyAlignment="1">
      <alignment horizontal="left" wrapText="1"/>
    </xf>
    <xf numFmtId="0" fontId="6" fillId="3" borderId="4" xfId="3" applyFont="1" applyFill="1" applyBorder="1"/>
    <xf numFmtId="164" fontId="6" fillId="3" borderId="4" xfId="1" applyFont="1" applyFill="1" applyBorder="1" applyAlignment="1">
      <alignment horizontal="center"/>
    </xf>
    <xf numFmtId="43" fontId="30" fillId="0" borderId="1" xfId="7" applyNumberFormat="1" applyFont="1" applyBorder="1">
      <alignment vertical="top"/>
    </xf>
    <xf numFmtId="164" fontId="30" fillId="0" borderId="1" xfId="1" applyFont="1" applyFill="1" applyBorder="1" applyAlignment="1">
      <alignment horizontal="center" vertical="top"/>
    </xf>
    <xf numFmtId="49" fontId="16" fillId="0" borderId="1" xfId="3" applyNumberFormat="1" applyFont="1" applyBorder="1" applyAlignment="1">
      <alignment horizontal="left"/>
    </xf>
    <xf numFmtId="0" fontId="6" fillId="0" borderId="1" xfId="3" applyFont="1" applyBorder="1"/>
  </cellXfs>
  <cellStyles count="8">
    <cellStyle name="Millares" xfId="1" builtinId="3"/>
    <cellStyle name="Millares 2 2 3" xfId="4"/>
    <cellStyle name="Millares 4" xfId="6"/>
    <cellStyle name="Normal" xfId="0" builtinId="0"/>
    <cellStyle name="Normal 14" xfId="3"/>
    <cellStyle name="Normal 2 2" xfId="5"/>
    <cellStyle name="Normal 2 4" xfId="7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16667</xdr:colOff>
      <xdr:row>2</xdr:row>
      <xdr:rowOff>94615</xdr:rowOff>
    </xdr:to>
    <xdr:pic>
      <xdr:nvPicPr>
        <xdr:cNvPr id="2" name="2 Imagen" descr="C:\Users\user\Downloads\horizontal_pequeño (3)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42900"/>
          <a:ext cx="1445417" cy="5708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16667</xdr:colOff>
      <xdr:row>2</xdr:row>
      <xdr:rowOff>94615</xdr:rowOff>
    </xdr:to>
    <xdr:pic>
      <xdr:nvPicPr>
        <xdr:cNvPr id="2" name="2 Imagen" descr="C:\Users\user\Downloads\horizontal_pequeño (3)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1445417" cy="5708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zoomScaleNormal="100" workbookViewId="0">
      <selection activeCell="E16" sqref="E16"/>
    </sheetView>
  </sheetViews>
  <sheetFormatPr baseColWidth="10" defaultColWidth="11.42578125" defaultRowHeight="15" x14ac:dyDescent="0.25"/>
  <cols>
    <col min="1" max="2" width="10.7109375" style="1" customWidth="1"/>
    <col min="3" max="3" width="16" style="1" customWidth="1"/>
    <col min="4" max="4" width="23.5703125" style="1" customWidth="1"/>
    <col min="5" max="5" width="52.5703125" style="1" customWidth="1"/>
    <col min="6" max="6" width="22" style="1" customWidth="1"/>
    <col min="7" max="8" width="13.140625" style="1" bestFit="1" customWidth="1"/>
    <col min="9" max="16384" width="11.42578125" style="1"/>
  </cols>
  <sheetData>
    <row r="1" spans="1:12" ht="18.75" x14ac:dyDescent="0.3">
      <c r="A1" s="67" t="s">
        <v>0</v>
      </c>
      <c r="B1" s="67"/>
      <c r="C1" s="67"/>
      <c r="D1" s="67"/>
      <c r="E1" s="67"/>
      <c r="F1" s="67"/>
    </row>
    <row r="2" spans="1:12" ht="18.75" x14ac:dyDescent="0.3">
      <c r="A2" s="67" t="s">
        <v>1</v>
      </c>
      <c r="B2" s="67"/>
      <c r="C2" s="67"/>
      <c r="D2" s="67"/>
      <c r="E2" s="67"/>
      <c r="F2" s="67"/>
    </row>
    <row r="3" spans="1:12" ht="18.75" x14ac:dyDescent="0.3">
      <c r="A3" s="67" t="s">
        <v>26</v>
      </c>
      <c r="B3" s="67"/>
      <c r="C3" s="67"/>
      <c r="D3" s="67"/>
      <c r="E3" s="67"/>
      <c r="F3" s="67"/>
    </row>
    <row r="4" spans="1:12" ht="18.75" x14ac:dyDescent="0.3">
      <c r="A4" s="67" t="s">
        <v>2</v>
      </c>
      <c r="B4" s="67"/>
      <c r="C4" s="67"/>
      <c r="D4" s="67"/>
      <c r="E4" s="67"/>
      <c r="F4" s="67"/>
    </row>
    <row r="6" spans="1:12" ht="45" x14ac:dyDescent="0.25">
      <c r="A6" s="2" t="s">
        <v>3</v>
      </c>
      <c r="B6" s="3" t="s">
        <v>4</v>
      </c>
      <c r="C6" s="4" t="s">
        <v>5</v>
      </c>
      <c r="D6" s="4" t="s">
        <v>18</v>
      </c>
      <c r="E6" s="5" t="s">
        <v>6</v>
      </c>
      <c r="F6" s="5" t="s">
        <v>7</v>
      </c>
    </row>
    <row r="7" spans="1:12" ht="15.75" x14ac:dyDescent="0.25">
      <c r="A7" s="29"/>
      <c r="B7" s="30"/>
      <c r="C7" s="49"/>
      <c r="D7" s="50"/>
      <c r="E7" s="50"/>
      <c r="F7" s="44"/>
      <c r="H7" s="52"/>
      <c r="I7" s="52"/>
      <c r="J7" s="52"/>
      <c r="K7" s="52"/>
      <c r="L7" s="52"/>
    </row>
    <row r="8" spans="1:12" x14ac:dyDescent="0.25">
      <c r="A8" s="45">
        <v>45869</v>
      </c>
      <c r="B8" s="46" t="s">
        <v>24</v>
      </c>
      <c r="C8" s="27" t="s">
        <v>23</v>
      </c>
      <c r="D8" s="28" t="s">
        <v>16</v>
      </c>
      <c r="E8" s="47" t="s">
        <v>17</v>
      </c>
      <c r="F8" s="48">
        <v>83750</v>
      </c>
      <c r="G8" s="52"/>
      <c r="H8" s="52"/>
      <c r="I8" s="52"/>
      <c r="J8" s="52"/>
      <c r="K8" s="52"/>
      <c r="L8" s="52"/>
    </row>
    <row r="9" spans="1:12" ht="15.75" x14ac:dyDescent="0.25">
      <c r="A9" s="37"/>
      <c r="B9" s="32"/>
      <c r="C9" s="38"/>
      <c r="D9" s="39"/>
      <c r="E9" s="40"/>
      <c r="F9" s="33"/>
      <c r="G9" s="52"/>
      <c r="H9" s="52"/>
      <c r="I9" s="52"/>
      <c r="J9" s="52"/>
      <c r="K9" s="52"/>
      <c r="L9" s="52"/>
    </row>
    <row r="10" spans="1:12" ht="15.75" x14ac:dyDescent="0.25">
      <c r="A10" s="41"/>
      <c r="B10" s="42"/>
      <c r="C10" s="41"/>
      <c r="D10" s="41"/>
      <c r="E10" s="34" t="s">
        <v>8</v>
      </c>
      <c r="F10" s="43">
        <f>SUM(F8:F9)</f>
        <v>83750</v>
      </c>
      <c r="G10" s="52"/>
      <c r="H10" s="52"/>
      <c r="I10" s="52"/>
      <c r="J10" s="52"/>
      <c r="K10" s="52"/>
      <c r="L10" s="52"/>
    </row>
    <row r="11" spans="1:12" ht="15.75" x14ac:dyDescent="0.25">
      <c r="A11" s="36">
        <v>45869</v>
      </c>
      <c r="B11" s="35" t="s">
        <v>25</v>
      </c>
      <c r="C11" s="51" t="s">
        <v>22</v>
      </c>
      <c r="D11" s="9" t="s">
        <v>19</v>
      </c>
      <c r="E11" s="9" t="s">
        <v>20</v>
      </c>
      <c r="F11" s="7">
        <v>93456</v>
      </c>
      <c r="G11" s="52"/>
      <c r="H11" s="53"/>
      <c r="I11" s="52"/>
      <c r="J11" s="52"/>
    </row>
    <row r="12" spans="1:12" ht="15.75" x14ac:dyDescent="0.25">
      <c r="A12" s="41"/>
      <c r="B12" s="42"/>
      <c r="C12" s="41"/>
      <c r="D12" s="41"/>
      <c r="E12" s="34" t="s">
        <v>8</v>
      </c>
      <c r="F12" s="43">
        <f>F11</f>
        <v>93456</v>
      </c>
      <c r="J12" s="52"/>
      <c r="L12" s="53"/>
    </row>
    <row r="13" spans="1:12" x14ac:dyDescent="0.25">
      <c r="A13" s="54">
        <v>45900</v>
      </c>
      <c r="B13" s="10"/>
      <c r="C13" s="11" t="s">
        <v>29</v>
      </c>
      <c r="D13" s="6" t="s">
        <v>27</v>
      </c>
      <c r="E13" s="9" t="s">
        <v>28</v>
      </c>
      <c r="F13" s="56">
        <v>7904</v>
      </c>
      <c r="I13" s="52"/>
      <c r="J13" s="52"/>
    </row>
    <row r="14" spans="1:12" x14ac:dyDescent="0.25">
      <c r="A14" s="12"/>
      <c r="B14" s="13"/>
      <c r="C14" s="12"/>
      <c r="D14" s="12"/>
      <c r="E14" s="8" t="s">
        <v>8</v>
      </c>
      <c r="F14" s="57">
        <f>F13</f>
        <v>7904</v>
      </c>
      <c r="J14" s="52"/>
    </row>
    <row r="15" spans="1:12" ht="15.75" x14ac:dyDescent="0.25">
      <c r="A15" s="36">
        <v>45900</v>
      </c>
      <c r="B15" s="35"/>
      <c r="C15" s="51"/>
      <c r="D15" s="60" t="s">
        <v>30</v>
      </c>
      <c r="E15" s="31" t="s">
        <v>31</v>
      </c>
      <c r="F15" s="68">
        <v>52125.67</v>
      </c>
      <c r="H15" s="64"/>
      <c r="J15" s="52"/>
    </row>
    <row r="16" spans="1:12" ht="15.75" x14ac:dyDescent="0.25">
      <c r="A16" s="12"/>
      <c r="B16" s="13"/>
      <c r="C16" s="12"/>
      <c r="D16" s="12"/>
      <c r="E16" s="34" t="s">
        <v>8</v>
      </c>
      <c r="F16" s="57">
        <f>SUM(F15)</f>
        <v>52125.67</v>
      </c>
      <c r="J16" s="52"/>
    </row>
    <row r="17" spans="1:10" x14ac:dyDescent="0.25">
      <c r="A17" s="61"/>
      <c r="B17" s="10"/>
      <c r="C17" s="11"/>
      <c r="D17" s="62"/>
      <c r="E17" s="9"/>
      <c r="F17" s="56"/>
      <c r="J17" s="52"/>
    </row>
    <row r="18" spans="1:10" ht="15.75" x14ac:dyDescent="0.25">
      <c r="A18" s="12"/>
      <c r="B18" s="13"/>
      <c r="C18" s="12"/>
      <c r="D18" s="12"/>
      <c r="E18" s="34" t="s">
        <v>8</v>
      </c>
      <c r="F18" s="57"/>
      <c r="J18" s="52"/>
    </row>
    <row r="19" spans="1:10" x14ac:dyDescent="0.25">
      <c r="A19" s="54"/>
      <c r="B19" s="10"/>
      <c r="C19" s="9"/>
      <c r="D19" s="9"/>
      <c r="E19" s="9"/>
      <c r="F19" s="7"/>
      <c r="J19" s="52"/>
    </row>
    <row r="20" spans="1:10" ht="15.75" x14ac:dyDescent="0.25">
      <c r="A20" s="12"/>
      <c r="B20" s="13"/>
      <c r="C20" s="12"/>
      <c r="D20" s="12"/>
      <c r="E20" s="34" t="s">
        <v>8</v>
      </c>
      <c r="F20" s="57"/>
      <c r="J20" s="52"/>
    </row>
    <row r="21" spans="1:10" ht="15.75" x14ac:dyDescent="0.25">
      <c r="A21" s="29"/>
      <c r="B21" s="30"/>
      <c r="C21" s="9"/>
      <c r="D21" s="63"/>
      <c r="E21" s="50"/>
      <c r="F21" s="44"/>
      <c r="J21" s="52"/>
    </row>
    <row r="22" spans="1:10" ht="15.75" x14ac:dyDescent="0.25">
      <c r="A22" s="12"/>
      <c r="B22" s="13"/>
      <c r="C22" s="12"/>
      <c r="D22" s="12"/>
      <c r="E22" s="34" t="s">
        <v>8</v>
      </c>
      <c r="F22" s="57"/>
      <c r="J22" s="52"/>
    </row>
    <row r="23" spans="1:10" x14ac:dyDescent="0.25">
      <c r="A23" s="54"/>
      <c r="B23" s="10"/>
      <c r="C23" s="9"/>
      <c r="D23" s="9"/>
      <c r="E23" s="9"/>
      <c r="F23" s="7"/>
      <c r="J23" s="52"/>
    </row>
    <row r="24" spans="1:10" x14ac:dyDescent="0.25">
      <c r="A24" s="12"/>
      <c r="B24" s="13"/>
      <c r="C24" s="12"/>
      <c r="D24" s="12"/>
      <c r="E24" s="8"/>
      <c r="F24" s="57">
        <f>F23</f>
        <v>0</v>
      </c>
      <c r="J24" s="52"/>
    </row>
    <row r="25" spans="1:10" ht="18.75" x14ac:dyDescent="0.3">
      <c r="A25" s="14"/>
      <c r="B25" s="15"/>
      <c r="C25" s="14"/>
      <c r="D25" s="16"/>
      <c r="E25" s="14" t="s">
        <v>9</v>
      </c>
      <c r="F25" s="17">
        <f>F24+F14+F12+F10+F16+F18+F20+F22</f>
        <v>237235.66999999998</v>
      </c>
      <c r="G25" s="52"/>
      <c r="H25" s="52"/>
      <c r="I25" s="52"/>
      <c r="J25" s="52"/>
    </row>
    <row r="26" spans="1:10" ht="15.75" x14ac:dyDescent="0.25">
      <c r="A26" s="18"/>
      <c r="B26" s="18"/>
      <c r="C26" s="18"/>
      <c r="D26" s="18"/>
      <c r="E26" s="19"/>
      <c r="F26" s="20"/>
    </row>
    <row r="27" spans="1:10" ht="15.75" x14ac:dyDescent="0.25">
      <c r="A27" s="18"/>
      <c r="B27" s="18" t="s">
        <v>10</v>
      </c>
      <c r="C27" s="18"/>
      <c r="D27" s="18"/>
      <c r="E27" s="19"/>
      <c r="F27" s="20"/>
    </row>
    <row r="28" spans="1:10" ht="15.75" x14ac:dyDescent="0.25">
      <c r="A28" s="21"/>
      <c r="B28" s="18"/>
      <c r="C28" s="18"/>
      <c r="D28" s="18"/>
      <c r="E28" s="19"/>
      <c r="F28" s="22"/>
    </row>
    <row r="29" spans="1:10" ht="15.75" x14ac:dyDescent="0.25">
      <c r="A29" s="21"/>
      <c r="B29" s="18"/>
      <c r="C29" s="18"/>
      <c r="D29" s="18"/>
      <c r="E29" s="19"/>
      <c r="F29" s="20"/>
    </row>
    <row r="30" spans="1:10" ht="15.75" x14ac:dyDescent="0.25">
      <c r="A30" s="21"/>
      <c r="B30" s="21"/>
      <c r="C30" s="21"/>
      <c r="D30" s="21"/>
      <c r="E30" s="21"/>
      <c r="F30" s="23"/>
    </row>
    <row r="31" spans="1:10" ht="18.75" x14ac:dyDescent="0.3">
      <c r="A31" s="66" t="s">
        <v>11</v>
      </c>
      <c r="B31" s="66"/>
      <c r="C31" s="66"/>
      <c r="D31" s="66"/>
      <c r="E31" s="66" t="s">
        <v>21</v>
      </c>
      <c r="F31" s="66"/>
    </row>
    <row r="32" spans="1:10" ht="18.75" x14ac:dyDescent="0.3">
      <c r="A32" s="66" t="s">
        <v>12</v>
      </c>
      <c r="B32" s="66"/>
      <c r="C32" s="66"/>
      <c r="D32" s="66"/>
      <c r="E32" s="66" t="s">
        <v>13</v>
      </c>
      <c r="F32" s="66"/>
    </row>
    <row r="33" spans="1:6" ht="18.75" x14ac:dyDescent="0.3">
      <c r="A33" s="24"/>
      <c r="B33" s="25"/>
      <c r="C33" s="26"/>
      <c r="D33" s="26"/>
      <c r="E33" s="25"/>
      <c r="F33" s="26"/>
    </row>
    <row r="34" spans="1:6" ht="18.75" x14ac:dyDescent="0.3">
      <c r="A34" s="24"/>
      <c r="B34" s="24"/>
      <c r="C34" s="24"/>
      <c r="D34" s="24"/>
      <c r="E34" s="24"/>
      <c r="F34" s="24"/>
    </row>
    <row r="35" spans="1:6" ht="18.75" x14ac:dyDescent="0.3">
      <c r="A35" s="65" t="s">
        <v>14</v>
      </c>
      <c r="B35" s="65"/>
      <c r="C35" s="65"/>
      <c r="D35" s="65"/>
      <c r="E35" s="65"/>
      <c r="F35" s="65"/>
    </row>
    <row r="36" spans="1:6" ht="18.75" x14ac:dyDescent="0.3">
      <c r="A36" s="65" t="s">
        <v>15</v>
      </c>
      <c r="B36" s="65"/>
      <c r="C36" s="65"/>
      <c r="D36" s="65"/>
      <c r="E36" s="65"/>
      <c r="F36" s="65"/>
    </row>
  </sheetData>
  <mergeCells count="10">
    <mergeCell ref="A36:F36"/>
    <mergeCell ref="A35:F35"/>
    <mergeCell ref="A32:D32"/>
    <mergeCell ref="E32:F32"/>
    <mergeCell ref="A1:F1"/>
    <mergeCell ref="A2:F2"/>
    <mergeCell ref="A3:F3"/>
    <mergeCell ref="A4:F4"/>
    <mergeCell ref="A31:D31"/>
    <mergeCell ref="E31:F31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H20" sqref="H20"/>
    </sheetView>
  </sheetViews>
  <sheetFormatPr baseColWidth="10" defaultColWidth="11.42578125" defaultRowHeight="15" x14ac:dyDescent="0.25"/>
  <cols>
    <col min="1" max="2" width="10.7109375" style="1" customWidth="1"/>
    <col min="3" max="3" width="16" style="1" customWidth="1"/>
    <col min="4" max="4" width="30" style="1" customWidth="1"/>
    <col min="5" max="5" width="47" style="1" customWidth="1"/>
    <col min="6" max="6" width="22" style="1" customWidth="1"/>
    <col min="7" max="8" width="13.140625" style="1" bestFit="1" customWidth="1"/>
    <col min="9" max="16384" width="11.42578125" style="1"/>
  </cols>
  <sheetData>
    <row r="1" spans="1:12" ht="18.75" x14ac:dyDescent="0.3">
      <c r="A1" s="67" t="s">
        <v>0</v>
      </c>
      <c r="B1" s="67"/>
      <c r="C1" s="67"/>
      <c r="D1" s="67"/>
      <c r="E1" s="67"/>
      <c r="F1" s="67"/>
    </row>
    <row r="2" spans="1:12" ht="18.75" x14ac:dyDescent="0.3">
      <c r="A2" s="67" t="s">
        <v>1</v>
      </c>
      <c r="B2" s="67"/>
      <c r="C2" s="67"/>
      <c r="D2" s="67"/>
      <c r="E2" s="67"/>
      <c r="F2" s="67"/>
    </row>
    <row r="3" spans="1:12" ht="18.75" x14ac:dyDescent="0.3">
      <c r="A3" s="67" t="s">
        <v>26</v>
      </c>
      <c r="B3" s="67"/>
      <c r="C3" s="67"/>
      <c r="D3" s="67"/>
      <c r="E3" s="67"/>
      <c r="F3" s="67"/>
    </row>
    <row r="4" spans="1:12" ht="18.75" x14ac:dyDescent="0.3">
      <c r="A4" s="67" t="s">
        <v>2</v>
      </c>
      <c r="B4" s="67"/>
      <c r="C4" s="67"/>
      <c r="D4" s="67"/>
      <c r="E4" s="67"/>
      <c r="F4" s="67"/>
    </row>
    <row r="6" spans="1:12" ht="45" x14ac:dyDescent="0.25">
      <c r="A6" s="2" t="s">
        <v>3</v>
      </c>
      <c r="B6" s="3" t="s">
        <v>4</v>
      </c>
      <c r="C6" s="4" t="s">
        <v>5</v>
      </c>
      <c r="D6" s="4" t="s">
        <v>18</v>
      </c>
      <c r="E6" s="5" t="s">
        <v>6</v>
      </c>
      <c r="F6" s="5" t="s">
        <v>7</v>
      </c>
    </row>
    <row r="7" spans="1:12" ht="30.75" x14ac:dyDescent="0.25">
      <c r="A7" s="29">
        <v>45900</v>
      </c>
      <c r="B7" s="30"/>
      <c r="C7" s="49"/>
      <c r="D7" s="58" t="s">
        <v>33</v>
      </c>
      <c r="E7" s="69" t="s">
        <v>32</v>
      </c>
      <c r="F7" s="72">
        <v>68866.13</v>
      </c>
      <c r="H7" s="52"/>
      <c r="I7" s="52"/>
      <c r="J7" s="52"/>
      <c r="K7" s="52"/>
      <c r="L7" s="52"/>
    </row>
    <row r="8" spans="1:12" ht="15.75" x14ac:dyDescent="0.25">
      <c r="A8" s="45">
        <v>45900</v>
      </c>
      <c r="B8" s="46"/>
      <c r="C8" s="27"/>
      <c r="D8" s="59" t="s">
        <v>34</v>
      </c>
      <c r="E8" s="47" t="s">
        <v>35</v>
      </c>
      <c r="F8" s="73">
        <v>88170.29</v>
      </c>
      <c r="G8" s="52"/>
      <c r="H8" s="52"/>
      <c r="I8" s="52"/>
      <c r="J8" s="52"/>
      <c r="K8" s="52"/>
      <c r="L8" s="52"/>
    </row>
    <row r="9" spans="1:12" x14ac:dyDescent="0.25">
      <c r="A9" s="45">
        <v>45900</v>
      </c>
      <c r="B9" s="46"/>
      <c r="C9" s="27"/>
      <c r="D9" s="59" t="s">
        <v>36</v>
      </c>
      <c r="E9" s="47" t="s">
        <v>38</v>
      </c>
      <c r="F9" s="48">
        <v>600</v>
      </c>
      <c r="G9" s="52"/>
      <c r="H9" s="52"/>
      <c r="I9" s="52"/>
      <c r="J9" s="52"/>
      <c r="K9" s="52"/>
      <c r="L9" s="52"/>
    </row>
    <row r="10" spans="1:12" ht="18" customHeight="1" x14ac:dyDescent="0.25">
      <c r="A10" s="45">
        <v>45900</v>
      </c>
      <c r="B10" s="74"/>
      <c r="C10" s="27"/>
      <c r="D10" s="59" t="s">
        <v>37</v>
      </c>
      <c r="E10" s="75" t="s">
        <v>38</v>
      </c>
      <c r="F10" s="33">
        <v>7700</v>
      </c>
      <c r="G10" s="52"/>
      <c r="H10" s="52"/>
      <c r="I10" s="52"/>
      <c r="J10" s="52"/>
      <c r="K10" s="52"/>
      <c r="L10" s="52"/>
    </row>
    <row r="11" spans="1:12" ht="15.75" x14ac:dyDescent="0.25">
      <c r="A11" s="41"/>
      <c r="B11" s="42"/>
      <c r="C11" s="41"/>
      <c r="D11" s="41"/>
      <c r="E11" s="70" t="s">
        <v>8</v>
      </c>
      <c r="F11" s="71">
        <f>SUM(F7:F10)</f>
        <v>165336.41999999998</v>
      </c>
      <c r="G11" s="52"/>
      <c r="H11" s="52"/>
      <c r="I11" s="52"/>
      <c r="J11" s="52"/>
      <c r="K11" s="52"/>
      <c r="L11" s="52"/>
    </row>
    <row r="12" spans="1:12" ht="15.75" x14ac:dyDescent="0.25">
      <c r="A12" s="36"/>
      <c r="B12" s="35"/>
      <c r="C12" s="51"/>
      <c r="D12" s="60"/>
      <c r="E12" s="31"/>
      <c r="F12" s="55"/>
      <c r="G12" s="52"/>
      <c r="H12" s="53"/>
      <c r="I12" s="52"/>
      <c r="J12" s="52"/>
    </row>
    <row r="13" spans="1:12" ht="15.75" x14ac:dyDescent="0.25">
      <c r="A13" s="41"/>
      <c r="B13" s="42"/>
      <c r="C13" s="41"/>
      <c r="D13" s="41"/>
      <c r="E13" s="34"/>
      <c r="F13" s="43"/>
      <c r="J13" s="52"/>
      <c r="L13" s="53"/>
    </row>
    <row r="14" spans="1:12" x14ac:dyDescent="0.25">
      <c r="A14" s="61"/>
      <c r="B14" s="10"/>
      <c r="C14" s="11"/>
      <c r="D14" s="62"/>
      <c r="E14" s="9"/>
      <c r="F14" s="56"/>
      <c r="I14" s="52"/>
      <c r="J14" s="52"/>
    </row>
    <row r="15" spans="1:12" ht="15.75" x14ac:dyDescent="0.25">
      <c r="A15" s="12"/>
      <c r="B15" s="13"/>
      <c r="C15" s="12"/>
      <c r="D15" s="12"/>
      <c r="E15" s="34"/>
      <c r="F15" s="57"/>
      <c r="J15" s="52"/>
    </row>
    <row r="16" spans="1:12" x14ac:dyDescent="0.25">
      <c r="A16" s="54"/>
      <c r="B16" s="10"/>
      <c r="C16" s="9"/>
      <c r="D16" s="9"/>
      <c r="E16" s="9"/>
      <c r="F16" s="7"/>
      <c r="J16" s="52"/>
    </row>
    <row r="17" spans="1:10" x14ac:dyDescent="0.25">
      <c r="A17" s="12"/>
      <c r="B17" s="13"/>
      <c r="C17" s="12"/>
      <c r="D17" s="12"/>
      <c r="E17" s="8"/>
      <c r="F17" s="57"/>
      <c r="J17" s="52"/>
    </row>
    <row r="18" spans="1:10" ht="18.75" x14ac:dyDescent="0.3">
      <c r="A18" s="14"/>
      <c r="B18" s="15"/>
      <c r="C18" s="14"/>
      <c r="D18" s="16"/>
      <c r="E18" s="14" t="s">
        <v>9</v>
      </c>
      <c r="F18" s="17">
        <f>F17+F15+F13+F11</f>
        <v>165336.41999999998</v>
      </c>
      <c r="G18" s="52"/>
      <c r="H18" s="52"/>
      <c r="I18" s="52"/>
      <c r="J18" s="52"/>
    </row>
    <row r="19" spans="1:10" ht="15.75" x14ac:dyDescent="0.25">
      <c r="A19" s="18"/>
      <c r="B19" s="18"/>
      <c r="C19" s="18"/>
      <c r="D19" s="18"/>
      <c r="E19" s="19"/>
      <c r="F19" s="20"/>
    </row>
    <row r="20" spans="1:10" ht="15.75" x14ac:dyDescent="0.25">
      <c r="A20" s="18"/>
      <c r="B20" s="18" t="s">
        <v>10</v>
      </c>
      <c r="C20" s="18"/>
      <c r="D20" s="18"/>
      <c r="E20" s="19"/>
      <c r="F20" s="20"/>
    </row>
    <row r="21" spans="1:10" ht="15.75" x14ac:dyDescent="0.25">
      <c r="A21" s="21"/>
      <c r="B21" s="18"/>
      <c r="C21" s="18"/>
      <c r="D21" s="18"/>
      <c r="E21" s="19"/>
      <c r="F21" s="22"/>
    </row>
    <row r="22" spans="1:10" ht="15.75" x14ac:dyDescent="0.25">
      <c r="A22" s="21"/>
      <c r="B22" s="18"/>
      <c r="C22" s="18"/>
      <c r="D22" s="18"/>
      <c r="E22" s="19"/>
      <c r="F22" s="20"/>
    </row>
    <row r="23" spans="1:10" ht="15.75" x14ac:dyDescent="0.25">
      <c r="A23" s="21"/>
      <c r="B23" s="21"/>
      <c r="C23" s="21"/>
      <c r="D23" s="21"/>
      <c r="E23" s="21"/>
      <c r="F23" s="23"/>
    </row>
    <row r="24" spans="1:10" ht="18.75" x14ac:dyDescent="0.3">
      <c r="A24" s="66" t="s">
        <v>11</v>
      </c>
      <c r="B24" s="66"/>
      <c r="C24" s="66"/>
      <c r="D24" s="66"/>
      <c r="E24" s="66" t="s">
        <v>21</v>
      </c>
      <c r="F24" s="66"/>
    </row>
    <row r="25" spans="1:10" ht="18.75" x14ac:dyDescent="0.3">
      <c r="A25" s="66" t="s">
        <v>12</v>
      </c>
      <c r="B25" s="66"/>
      <c r="C25" s="66"/>
      <c r="D25" s="66"/>
      <c r="E25" s="66" t="s">
        <v>13</v>
      </c>
      <c r="F25" s="66"/>
    </row>
    <row r="26" spans="1:10" ht="18.75" x14ac:dyDescent="0.3">
      <c r="A26" s="24"/>
      <c r="B26" s="25"/>
      <c r="C26" s="26"/>
      <c r="D26" s="26"/>
      <c r="E26" s="25"/>
      <c r="F26" s="26"/>
    </row>
    <row r="27" spans="1:10" ht="18.75" x14ac:dyDescent="0.3">
      <c r="A27" s="24"/>
      <c r="B27" s="24"/>
      <c r="C27" s="24"/>
      <c r="D27" s="24"/>
      <c r="E27" s="24"/>
      <c r="F27" s="24"/>
    </row>
    <row r="28" spans="1:10" ht="18.75" x14ac:dyDescent="0.3">
      <c r="A28" s="65" t="s">
        <v>14</v>
      </c>
      <c r="B28" s="65"/>
      <c r="C28" s="65"/>
      <c r="D28" s="65"/>
      <c r="E28" s="65"/>
      <c r="F28" s="65"/>
    </row>
    <row r="29" spans="1:10" ht="18.75" x14ac:dyDescent="0.3">
      <c r="A29" s="65" t="s">
        <v>15</v>
      </c>
      <c r="B29" s="65"/>
      <c r="C29" s="65"/>
      <c r="D29" s="65"/>
      <c r="E29" s="65"/>
      <c r="F29" s="65"/>
    </row>
  </sheetData>
  <mergeCells count="10">
    <mergeCell ref="A25:D25"/>
    <mergeCell ref="E25:F25"/>
    <mergeCell ref="A28:F28"/>
    <mergeCell ref="A29:F29"/>
    <mergeCell ref="A1:F1"/>
    <mergeCell ref="A2:F2"/>
    <mergeCell ref="A3:F3"/>
    <mergeCell ref="A4:F4"/>
    <mergeCell ref="A24:D24"/>
    <mergeCell ref="E24:F24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DEUDA AL 31 DE AGOSTO</vt:lpstr>
      <vt:lpstr>OBLIGACIONES  AL 31 DE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idel montero</cp:lastModifiedBy>
  <cp:lastPrinted>2025-08-21T19:16:02Z</cp:lastPrinted>
  <dcterms:created xsi:type="dcterms:W3CDTF">2025-04-16T15:42:33Z</dcterms:created>
  <dcterms:modified xsi:type="dcterms:W3CDTF">2025-09-01T19:11:03Z</dcterms:modified>
</cp:coreProperties>
</file>